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4">Sheet5!$A$1:$G$22</definedName>
  </definedNames>
  <calcPr calcId="144525"/>
</workbook>
</file>

<file path=xl/sharedStrings.xml><?xml version="1.0" encoding="utf-8"?>
<sst xmlns="http://schemas.openxmlformats.org/spreadsheetml/2006/main" count="153" uniqueCount="126">
  <si>
    <t>附表1</t>
  </si>
  <si>
    <t>一般公共预算收入2017年执行情况及2018年预算情况表</t>
  </si>
  <si>
    <t>单位：万元</t>
  </si>
  <si>
    <t>项目</t>
  </si>
  <si>
    <t>2017年收入快报数</t>
  </si>
  <si>
    <t>2018年预算数</t>
  </si>
  <si>
    <t>收入数</t>
  </si>
  <si>
    <t>其中</t>
  </si>
  <si>
    <t>闽侯县</t>
  </si>
  <si>
    <t>高新区</t>
  </si>
  <si>
    <t>一般公共预算总收入</t>
  </si>
  <si>
    <t>（一）一般公共预算收入</t>
  </si>
  <si>
    <t>1、税收收入</t>
  </si>
  <si>
    <t xml:space="preserve">   增值税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</si>
  <si>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</si>
  <si>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</si>
  <si>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</si>
  <si>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</si>
  <si>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</si>
  <si>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</si>
  <si>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</si>
  <si>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</si>
  <si>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</si>
  <si>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</si>
  <si>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</si>
  <si>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>2、非税收入</t>
  </si>
  <si>
    <t xml:space="preserve">   行政性事业性收费收入</t>
  </si>
  <si>
    <t xml:space="preserve">   罚没收入</t>
  </si>
  <si>
    <t xml:space="preserve">   专项收入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</si>
  <si>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</si>
  <si>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</si>
  <si>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</si>
  <si>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</si>
  <si>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</si>
  <si>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（二）上划中央收入</t>
  </si>
  <si>
    <t>附表2</t>
  </si>
  <si>
    <t>一般公共预算支出2017年执行情况及2018年预算情况表</t>
  </si>
  <si>
    <t>2017年支出快报数</t>
  </si>
  <si>
    <t>支出数</t>
  </si>
  <si>
    <t>一般公共预算支出合计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</si>
  <si>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</si>
  <si>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</si>
  <si>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</si>
  <si>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</si>
  <si>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</si>
  <si>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</si>
  <si>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</si>
  <si>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</si>
  <si>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</si>
  <si>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</si>
  <si>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</si>
  <si>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</si>
  <si>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</si>
  <si>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</si>
  <si>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十五、国土海洋气象等支出</t>
  </si>
  <si>
    <t>十六、住房保障支出</t>
  </si>
  <si>
    <t>十七、粮油物资储备管理支出</t>
  </si>
  <si>
    <t>十八、预备费</t>
  </si>
  <si>
    <t>0</t>
  </si>
  <si>
    <t>十九、其他支出</t>
  </si>
  <si>
    <t>二十、债务还本支出</t>
  </si>
  <si>
    <t>二十一、债务付息支出</t>
  </si>
  <si>
    <t>二十二、债务发行费支出</t>
  </si>
  <si>
    <t>说明：2018年预算支出数不含中央省市专项补助支出和政府债劵支出。</t>
  </si>
  <si>
    <t>附表3</t>
  </si>
  <si>
    <t>政府性基金收入2017年执行情况及2018年预算情况表</t>
  </si>
  <si>
    <t>政府性基金收入合计</t>
  </si>
  <si>
    <t>（一）土地基金收入小计</t>
  </si>
  <si>
    <t xml:space="preserve">   国有土地使用权出让收入</t>
  </si>
  <si>
    <t xml:space="preserve">   国有土地基金收益收入</t>
  </si>
  <si>
    <t xml:space="preserve">   农业土地开发资金收入</t>
  </si>
  <si>
    <t>（二）其他基金收入小计</t>
  </si>
  <si>
    <t xml:space="preserve">   城市公用事业附加收入</t>
  </si>
  <si>
    <t xml:space="preserve">   城市基础设施配套费收入</t>
  </si>
  <si>
    <t xml:space="preserve">   彩票公益金收入</t>
  </si>
  <si>
    <t xml:space="preserve">   污水处理费收入</t>
  </si>
  <si>
    <t>附表4</t>
  </si>
  <si>
    <t>政府性基金支出2017年执行情况及2018年预算情况表</t>
  </si>
  <si>
    <t>政府性基金支出合计</t>
  </si>
  <si>
    <t>（一）土地基金支出小计</t>
  </si>
  <si>
    <t xml:space="preserve">   国有土地使用权出让收入安排的支出</t>
  </si>
  <si>
    <t xml:space="preserve">   国有土地基金收益支出</t>
  </si>
  <si>
    <t xml:space="preserve">   农业土地开发资金支出</t>
  </si>
  <si>
    <t>（二）其他基金支出小计</t>
  </si>
  <si>
    <t xml:space="preserve">   大中型水库移民后期扶持基金支出</t>
  </si>
  <si>
    <t xml:space="preserve">   小型水库移民扶助基金支出</t>
  </si>
  <si>
    <t xml:space="preserve">   城市公用事业附加安排的支出</t>
  </si>
  <si>
    <t xml:space="preserve">   新增建设用地土地有偿使用费安排的支出</t>
  </si>
  <si>
    <t xml:space="preserve">   城市基础设施配套费安排的支出</t>
  </si>
  <si>
    <t xml:space="preserve">   污水处理费安排的支出</t>
  </si>
  <si>
    <t xml:space="preserve">   新菜地开发建设基金支出</t>
  </si>
  <si>
    <t xml:space="preserve">   大中型水库库区基金支出</t>
  </si>
  <si>
    <t xml:space="preserve">   国家重大水利工程建设基金支出</t>
  </si>
  <si>
    <t xml:space="preserve">   散装水泥专项资金支出</t>
  </si>
  <si>
    <t xml:space="preserve">   新型墙体材料专项基金支出</t>
  </si>
  <si>
    <t xml:space="preserve">   其他政府性基金支出</t>
  </si>
  <si>
    <t xml:space="preserve">   其他彩票发行销售机构业务费安排的支出</t>
  </si>
  <si>
    <t xml:space="preserve">   彩票公益金安排的支出</t>
  </si>
  <si>
    <t xml:space="preserve">   债务发行费用支出</t>
  </si>
  <si>
    <t xml:space="preserve">   债务付息支出</t>
  </si>
  <si>
    <t>附表5</t>
  </si>
  <si>
    <t>2018年社会保险基金预算收支情况表</t>
  </si>
  <si>
    <t>序号</t>
  </si>
  <si>
    <t>上年结余</t>
  </si>
  <si>
    <t>本年收入</t>
  </si>
  <si>
    <t>本年支出</t>
  </si>
  <si>
    <t>累计结余</t>
  </si>
  <si>
    <t>备注</t>
  </si>
  <si>
    <t>企业职工基本养老保险基金</t>
  </si>
  <si>
    <t>机关事业单位养老保险基金</t>
  </si>
  <si>
    <t>县级统筹</t>
  </si>
  <si>
    <t>城乡居民社会养老保险基金</t>
  </si>
  <si>
    <t>城镇职工基本医疗保险基金</t>
  </si>
  <si>
    <t>城镇居民基本医疗保险基金</t>
  </si>
  <si>
    <t>新型农村合作医疗基金</t>
  </si>
  <si>
    <t>失业保险基金</t>
  </si>
  <si>
    <t>工伤保险基金</t>
  </si>
  <si>
    <t>生育保险基金</t>
  </si>
  <si>
    <t>社会保障基金合计</t>
  </si>
  <si>
    <t>被征地老年农民生活保障金</t>
  </si>
  <si>
    <t>农村居民最低生活保障资金</t>
  </si>
  <si>
    <t>城镇居民最低生活保障资金</t>
  </si>
  <si>
    <t>城乡医疗救助资金</t>
  </si>
  <si>
    <t>就业专项资金</t>
  </si>
  <si>
    <t>其他社保资金合计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</si>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</sst>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177" formatCode="#,##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7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view="pageBreakPreview" zoomScaleNormal="100" topLeftCell="A17" workbookViewId="0">
      <selection activeCell="C34" sqref="C34"/>
    </sheetView>
  </sheetViews>
  <sheetFormatPr defaultColWidth="9" defaultRowHeight="13.5" outlineLevelCol="4"/>
  <cols>
    <col min="1" max="1" width="24.625" customWidth="1"/>
    <col min="2" max="2" width="15.375" style="24" customWidth="1"/>
    <col min="3" max="3" width="13.875" style="24" customWidth="1"/>
    <col min="4" max="4" width="12.875" customWidth="1"/>
    <col min="5" max="5" width="12.875" style="37" customWidth="1"/>
  </cols>
  <sheetData>
    <row r="1" ht="21" customHeight="1" spans="1:1">
      <c r="A1" t="s">
        <v>0</v>
      </c>
    </row>
    <row r="2" ht="24" customHeight="1" spans="1:5">
      <c r="A2" s="11" t="s">
        <v>1</v>
      </c>
      <c r="B2" s="11"/>
      <c r="C2" s="11"/>
      <c r="D2" s="11"/>
      <c r="E2" s="11"/>
    </row>
    <row r="3" ht="21" customHeight="1" spans="3:5">
      <c r="C3" s="3"/>
      <c r="E3" t="s">
        <v>2</v>
      </c>
    </row>
    <row r="4" ht="14.25" customHeight="1" spans="1:5">
      <c r="A4" s="12" t="s">
        <v>3</v>
      </c>
      <c r="B4" s="13" t="s">
        <v>4</v>
      </c>
      <c r="C4" s="12" t="s">
        <v>5</v>
      </c>
      <c r="D4" s="12"/>
      <c r="E4" s="12"/>
    </row>
    <row r="5" ht="14.25" customHeight="1" spans="1:5">
      <c r="A5" s="12"/>
      <c r="B5" s="13"/>
      <c r="C5" s="12" t="s">
        <v>6</v>
      </c>
      <c r="D5" s="12" t="s">
        <v>7</v>
      </c>
      <c r="E5" s="12"/>
    </row>
    <row r="6" ht="14.25" customHeight="1" spans="1:5">
      <c r="A6" s="12"/>
      <c r="B6" s="13"/>
      <c r="C6" s="12"/>
      <c r="D6" s="12" t="s">
        <v>8</v>
      </c>
      <c r="E6" s="38" t="s">
        <v>9</v>
      </c>
    </row>
    <row r="7" ht="24" customHeight="1" spans="1:5">
      <c r="A7" s="14" t="s">
        <v>10</v>
      </c>
      <c r="B7" s="25">
        <v>1121393</v>
      </c>
      <c r="C7" s="25">
        <f>SUM(D7:E7)</f>
        <v>1211115</v>
      </c>
      <c r="D7" s="15">
        <v>977473</v>
      </c>
      <c r="E7" s="39">
        <v>233642</v>
      </c>
    </row>
    <row r="8" ht="24" customHeight="1" spans="1:5">
      <c r="A8" s="14" t="s">
        <v>11</v>
      </c>
      <c r="B8" s="25">
        <v>710942</v>
      </c>
      <c r="C8" s="25">
        <f t="shared" ref="C8:C31" si="0">SUM(D8:E8)</f>
        <v>767822</v>
      </c>
      <c r="D8" s="15">
        <v>619074</v>
      </c>
      <c r="E8" s="39">
        <v>148748</v>
      </c>
    </row>
    <row r="9" ht="24" customHeight="1" spans="1:5">
      <c r="A9" s="14" t="s">
        <v>12</v>
      </c>
      <c r="B9" s="25">
        <v>504596</v>
      </c>
      <c r="C9" s="25">
        <f t="shared" si="0"/>
        <v>617822</v>
      </c>
      <c r="D9" s="15">
        <v>492589</v>
      </c>
      <c r="E9" s="39">
        <v>125233</v>
      </c>
    </row>
    <row r="10" ht="24" customHeight="1" spans="1:5">
      <c r="A10" s="17" t="s">
        <v>13</v>
      </c>
      <c r="B10" s="25">
        <v>145014</v>
      </c>
      <c r="C10" s="25">
        <f t="shared" si="0"/>
        <v>462236</v>
      </c>
      <c r="D10" s="15">
        <v>390536</v>
      </c>
      <c r="E10" s="39">
        <v>71700</v>
      </c>
    </row>
    <row r="11" ht="24" customHeight="1" spans="1:5">
      <c r="A11" s="17" t="s">
        <v>14</v>
      </c>
      <c r="B11" s="26">
        <v>104640.6</v>
      </c>
      <c r="C11" s="25">
        <f t="shared" si="0"/>
        <v>217548</v>
      </c>
      <c r="D11" s="15">
        <v>145758</v>
      </c>
      <c r="E11" s="39">
        <v>71790</v>
      </c>
    </row>
    <row r="12" ht="24" customHeight="1" spans="1:5">
      <c r="A12" s="17" t="s">
        <v>15</v>
      </c>
      <c r="B12" s="27">
        <v>39503.176495</v>
      </c>
      <c r="C12" s="25">
        <f t="shared" si="0"/>
        <v>37805</v>
      </c>
      <c r="D12" s="15">
        <v>28105</v>
      </c>
      <c r="E12" s="39">
        <v>9700</v>
      </c>
    </row>
    <row r="13" ht="24" customHeight="1" spans="1:5">
      <c r="A13" s="17" t="s">
        <v>16</v>
      </c>
      <c r="B13" s="27">
        <v>302.558706</v>
      </c>
      <c r="C13" s="25">
        <f t="shared" si="0"/>
        <v>338</v>
      </c>
      <c r="D13" s="15">
        <v>322</v>
      </c>
      <c r="E13" s="39">
        <v>16</v>
      </c>
    </row>
    <row r="14" ht="24" customHeight="1" spans="1:5">
      <c r="A14" s="17" t="s">
        <v>17</v>
      </c>
      <c r="B14" s="27">
        <v>23937.841695</v>
      </c>
      <c r="C14" s="25">
        <f t="shared" si="0"/>
        <v>40700</v>
      </c>
      <c r="D14" s="15">
        <v>36900</v>
      </c>
      <c r="E14" s="39">
        <v>3800</v>
      </c>
    </row>
    <row r="15" ht="24" customHeight="1" spans="1:5">
      <c r="A15" s="17" t="s">
        <v>18</v>
      </c>
      <c r="B15" s="27">
        <v>20037.775119</v>
      </c>
      <c r="C15" s="25">
        <f t="shared" si="0"/>
        <v>31713</v>
      </c>
      <c r="D15" s="15">
        <v>26913</v>
      </c>
      <c r="E15" s="39">
        <v>4800</v>
      </c>
    </row>
    <row r="16" ht="24" customHeight="1" spans="1:5">
      <c r="A16" s="17" t="s">
        <v>19</v>
      </c>
      <c r="B16" s="27">
        <v>6695.221947</v>
      </c>
      <c r="C16" s="25">
        <f t="shared" si="0"/>
        <v>7360</v>
      </c>
      <c r="D16" s="15">
        <v>5810</v>
      </c>
      <c r="E16" s="39">
        <v>1550</v>
      </c>
    </row>
    <row r="17" ht="24" customHeight="1" spans="1:5">
      <c r="A17" s="17" t="s">
        <v>20</v>
      </c>
      <c r="B17" s="27">
        <v>8144.082225</v>
      </c>
      <c r="C17" s="25">
        <f t="shared" si="0"/>
        <v>8958</v>
      </c>
      <c r="D17" s="15">
        <v>7288</v>
      </c>
      <c r="E17" s="39">
        <v>1670</v>
      </c>
    </row>
    <row r="18" ht="24" customHeight="1" spans="1:5">
      <c r="A18" s="17" t="s">
        <v>21</v>
      </c>
      <c r="B18" s="27">
        <v>115507.738564</v>
      </c>
      <c r="C18" s="25">
        <f t="shared" si="0"/>
        <v>140268</v>
      </c>
      <c r="D18" s="15">
        <v>111468</v>
      </c>
      <c r="E18" s="39">
        <v>28800</v>
      </c>
    </row>
    <row r="19" ht="24" customHeight="1" spans="1:5">
      <c r="A19" s="17" t="s">
        <v>22</v>
      </c>
      <c r="B19" s="27">
        <v>1789.457212</v>
      </c>
      <c r="C19" s="25">
        <f t="shared" si="0"/>
        <v>1968</v>
      </c>
      <c r="D19" s="15">
        <v>1967</v>
      </c>
      <c r="E19" s="39">
        <v>1</v>
      </c>
    </row>
    <row r="20" ht="24" customHeight="1" spans="1:5">
      <c r="A20" s="17" t="s">
        <v>23</v>
      </c>
      <c r="B20" s="27">
        <v>4253.017751</v>
      </c>
      <c r="C20" s="25">
        <f t="shared" si="0"/>
        <v>4678</v>
      </c>
      <c r="D20" s="15">
        <v>2928</v>
      </c>
      <c r="E20" s="39">
        <v>1750</v>
      </c>
    </row>
    <row r="21" ht="24" customHeight="1" spans="1:5">
      <c r="A21" s="17" t="s">
        <v>24</v>
      </c>
      <c r="B21" s="27">
        <v>34770.372658</v>
      </c>
      <c r="C21" s="25">
        <f t="shared" si="0"/>
        <v>48579</v>
      </c>
      <c r="D21" s="15">
        <v>34179</v>
      </c>
      <c r="E21" s="39">
        <v>14400</v>
      </c>
    </row>
    <row r="22" ht="24" customHeight="1" spans="1:5">
      <c r="A22" s="14" t="s">
        <v>25</v>
      </c>
      <c r="B22" s="25">
        <v>203685</v>
      </c>
      <c r="C22" s="25">
        <f t="shared" si="0"/>
        <v>150000</v>
      </c>
      <c r="D22" s="15">
        <v>126485</v>
      </c>
      <c r="E22" s="39">
        <v>23515</v>
      </c>
    </row>
    <row r="23" ht="24" customHeight="1" spans="1:5">
      <c r="A23" s="17" t="s">
        <v>26</v>
      </c>
      <c r="B23" s="30">
        <v>3561.73431</v>
      </c>
      <c r="C23" s="25">
        <f t="shared" si="0"/>
        <v>3776</v>
      </c>
      <c r="D23" s="15">
        <v>3326</v>
      </c>
      <c r="E23" s="39">
        <v>450</v>
      </c>
    </row>
    <row r="24" ht="24" customHeight="1" spans="1:5">
      <c r="A24" s="31" t="s">
        <v>27</v>
      </c>
      <c r="B24" s="30">
        <v>6009.431853</v>
      </c>
      <c r="C24" s="25">
        <f t="shared" si="0"/>
        <v>6370</v>
      </c>
      <c r="D24" s="15">
        <v>5870</v>
      </c>
      <c r="E24" s="39">
        <v>500</v>
      </c>
    </row>
    <row r="25" ht="24" customHeight="1" spans="1:5">
      <c r="A25" s="17" t="s">
        <v>28</v>
      </c>
      <c r="B25" s="30">
        <v>47718.369945</v>
      </c>
      <c r="C25" s="25">
        <f t="shared" si="0"/>
        <v>50582</v>
      </c>
      <c r="D25" s="15">
        <v>40182</v>
      </c>
      <c r="E25" s="39">
        <v>10400</v>
      </c>
    </row>
    <row r="26" ht="24" customHeight="1" spans="1:5">
      <c r="A26" s="32" t="s">
        <v>29</v>
      </c>
      <c r="B26" s="25">
        <v>2815.360651</v>
      </c>
      <c r="C26" s="25">
        <f t="shared" si="0"/>
        <v>2984</v>
      </c>
      <c r="D26" s="15">
        <v>2984</v>
      </c>
      <c r="E26" s="39"/>
    </row>
    <row r="27" ht="24" customHeight="1" spans="1:5">
      <c r="A27" s="32" t="s">
        <v>30</v>
      </c>
      <c r="B27" s="25">
        <v>145982.887516</v>
      </c>
      <c r="C27" s="25">
        <f t="shared" si="0"/>
        <v>95198</v>
      </c>
      <c r="D27" s="15">
        <v>83033</v>
      </c>
      <c r="E27" s="39">
        <v>12165</v>
      </c>
    </row>
    <row r="28" ht="24" customHeight="1" spans="1:5">
      <c r="A28" s="32" t="s">
        <v>31</v>
      </c>
      <c r="B28" s="33">
        <v>100</v>
      </c>
      <c r="C28" s="25">
        <f t="shared" si="0"/>
        <v>106</v>
      </c>
      <c r="D28" s="40">
        <v>106</v>
      </c>
      <c r="E28" s="41"/>
    </row>
    <row r="29" ht="24" customHeight="1" spans="1:5">
      <c r="A29" s="32" t="s">
        <v>32</v>
      </c>
      <c r="B29" s="33">
        <v>158</v>
      </c>
      <c r="C29" s="25">
        <f t="shared" si="0"/>
        <v>167</v>
      </c>
      <c r="D29" s="40">
        <v>167</v>
      </c>
      <c r="E29" s="41"/>
    </row>
    <row r="30" ht="24" customHeight="1" spans="1:5">
      <c r="A30" s="17" t="s">
        <v>33</v>
      </c>
      <c r="B30" s="12"/>
      <c r="C30" s="25"/>
      <c r="D30" s="40"/>
      <c r="E30" s="41"/>
    </row>
    <row r="31" ht="24" customHeight="1" spans="1:5">
      <c r="A31" s="14" t="s">
        <v>34</v>
      </c>
      <c r="B31" s="12">
        <v>410452</v>
      </c>
      <c r="C31" s="25">
        <f t="shared" si="0"/>
        <v>443293</v>
      </c>
      <c r="D31" s="40">
        <v>358399</v>
      </c>
      <c r="E31" s="41">
        <v>84894</v>
      </c>
    </row>
    <row r="32" spans="3:3">
      <c r="C32" s="24">
        <v>20</v>
      </c>
    </row>
  </sheetData>
  <mergeCells count="6">
    <mergeCell ref="A2:E2"/>
    <mergeCell ref="C4:E4"/>
    <mergeCell ref="D5:E5"/>
    <mergeCell ref="A4:A6"/>
    <mergeCell ref="B4:B6"/>
    <mergeCell ref="C5:C6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view="pageBreakPreview" zoomScaleNormal="100" workbookViewId="0">
      <selection activeCell="H9" sqref="H9"/>
    </sheetView>
  </sheetViews>
  <sheetFormatPr defaultColWidth="9" defaultRowHeight="13.5" outlineLevelCol="4"/>
  <cols>
    <col min="1" max="1" width="24.625" customWidth="1"/>
    <col min="2" max="2" width="14.125" style="24" customWidth="1"/>
    <col min="3" max="3" width="14.25" style="24" customWidth="1"/>
    <col min="4" max="5" width="14.875" style="24" customWidth="1"/>
  </cols>
  <sheetData>
    <row r="1" ht="21" customHeight="1" spans="1:1">
      <c r="A1" t="s">
        <v>35</v>
      </c>
    </row>
    <row r="2" ht="33.75" customHeight="1" spans="1:5">
      <c r="A2" s="11" t="s">
        <v>36</v>
      </c>
      <c r="B2" s="11"/>
      <c r="C2" s="11"/>
      <c r="D2" s="11"/>
      <c r="E2" s="11"/>
    </row>
    <row r="3" ht="21" customHeight="1" spans="3:5">
      <c r="C3" s="3"/>
      <c r="E3" s="24" t="s">
        <v>2</v>
      </c>
    </row>
    <row r="4" ht="18" customHeight="1" spans="1:5">
      <c r="A4" s="12" t="s">
        <v>3</v>
      </c>
      <c r="B4" s="13" t="s">
        <v>37</v>
      </c>
      <c r="C4" s="12" t="s">
        <v>5</v>
      </c>
      <c r="D4" s="12"/>
      <c r="E4" s="12"/>
    </row>
    <row r="5" ht="14.25" customHeight="1" spans="1:5">
      <c r="A5" s="12"/>
      <c r="B5" s="13"/>
      <c r="C5" s="12" t="s">
        <v>38</v>
      </c>
      <c r="D5" s="12" t="s">
        <v>7</v>
      </c>
      <c r="E5" s="12"/>
    </row>
    <row r="6" ht="14.25" customHeight="1" spans="1:5">
      <c r="A6" s="12"/>
      <c r="B6" s="13"/>
      <c r="C6" s="12"/>
      <c r="D6" s="12" t="s">
        <v>8</v>
      </c>
      <c r="E6" s="12" t="s">
        <v>9</v>
      </c>
    </row>
    <row r="7" ht="24" customHeight="1" spans="1:5">
      <c r="A7" s="14" t="s">
        <v>39</v>
      </c>
      <c r="B7" s="25">
        <f>SUM(B8:B29)</f>
        <v>945478</v>
      </c>
      <c r="C7" s="25">
        <f>SUM(D7:E7)</f>
        <v>834811</v>
      </c>
      <c r="D7" s="25">
        <v>677920</v>
      </c>
      <c r="E7" s="25">
        <f>SUM(E8:E28)</f>
        <v>156891</v>
      </c>
    </row>
    <row r="8" ht="24" customHeight="1" spans="1:5">
      <c r="A8" s="14" t="s">
        <v>40</v>
      </c>
      <c r="B8" s="25">
        <v>59379</v>
      </c>
      <c r="C8" s="25">
        <f t="shared" ref="C8:C28" si="0">SUM(D8:E8)</f>
        <v>68232</v>
      </c>
      <c r="D8" s="25">
        <v>54664</v>
      </c>
      <c r="E8" s="25">
        <v>13568</v>
      </c>
    </row>
    <row r="9" ht="24" customHeight="1" spans="1:5">
      <c r="A9" s="14" t="s">
        <v>41</v>
      </c>
      <c r="B9" s="25">
        <v>1126</v>
      </c>
      <c r="C9" s="25">
        <f t="shared" si="0"/>
        <v>1111</v>
      </c>
      <c r="D9" s="25">
        <v>1111</v>
      </c>
      <c r="E9" s="25"/>
    </row>
    <row r="10" ht="24" customHeight="1" spans="1:5">
      <c r="A10" s="17" t="s">
        <v>42</v>
      </c>
      <c r="B10" s="25">
        <v>33261</v>
      </c>
      <c r="C10" s="25">
        <f t="shared" si="0"/>
        <v>25614</v>
      </c>
      <c r="D10" s="25">
        <v>20298</v>
      </c>
      <c r="E10" s="25">
        <v>5316</v>
      </c>
    </row>
    <row r="11" ht="24" customHeight="1" spans="1:5">
      <c r="A11" s="17" t="s">
        <v>43</v>
      </c>
      <c r="B11" s="26">
        <v>156121</v>
      </c>
      <c r="C11" s="25">
        <f t="shared" si="0"/>
        <v>159787</v>
      </c>
      <c r="D11" s="25">
        <v>101528</v>
      </c>
      <c r="E11" s="25">
        <v>58259</v>
      </c>
    </row>
    <row r="12" ht="24" customHeight="1" spans="1:5">
      <c r="A12" s="17" t="s">
        <v>44</v>
      </c>
      <c r="B12" s="27">
        <v>20524</v>
      </c>
      <c r="C12" s="25">
        <f t="shared" si="0"/>
        <v>26573</v>
      </c>
      <c r="D12" s="25">
        <v>12837</v>
      </c>
      <c r="E12" s="25">
        <v>13736</v>
      </c>
    </row>
    <row r="13" ht="24" customHeight="1" spans="1:5">
      <c r="A13" s="17" t="s">
        <v>45</v>
      </c>
      <c r="B13" s="27">
        <v>9579</v>
      </c>
      <c r="C13" s="25">
        <f t="shared" si="0"/>
        <v>19451</v>
      </c>
      <c r="D13" s="25">
        <v>18524</v>
      </c>
      <c r="E13" s="25">
        <v>927</v>
      </c>
    </row>
    <row r="14" ht="24" customHeight="1" spans="1:5">
      <c r="A14" s="17" t="s">
        <v>46</v>
      </c>
      <c r="B14" s="27">
        <v>74310</v>
      </c>
      <c r="C14" s="25">
        <f t="shared" si="0"/>
        <v>74716</v>
      </c>
      <c r="D14" s="25">
        <v>69987</v>
      </c>
      <c r="E14" s="25">
        <v>4729</v>
      </c>
    </row>
    <row r="15" ht="24" customHeight="1" spans="1:5">
      <c r="A15" s="17" t="s">
        <v>47</v>
      </c>
      <c r="B15" s="27">
        <v>72940</v>
      </c>
      <c r="C15" s="25">
        <f t="shared" si="0"/>
        <v>89995</v>
      </c>
      <c r="D15" s="25">
        <v>81862</v>
      </c>
      <c r="E15" s="25">
        <v>8133</v>
      </c>
    </row>
    <row r="16" ht="24" customHeight="1" spans="1:5">
      <c r="A16" s="17" t="s">
        <v>48</v>
      </c>
      <c r="B16" s="27">
        <v>12982</v>
      </c>
      <c r="C16" s="25">
        <f t="shared" si="0"/>
        <v>9501</v>
      </c>
      <c r="D16" s="25">
        <v>7365</v>
      </c>
      <c r="E16" s="25">
        <v>2136</v>
      </c>
    </row>
    <row r="17" ht="24" customHeight="1" spans="1:5">
      <c r="A17" s="17" t="s">
        <v>49</v>
      </c>
      <c r="B17" s="27">
        <v>369737</v>
      </c>
      <c r="C17" s="25">
        <f t="shared" si="0"/>
        <v>71371</v>
      </c>
      <c r="D17" s="25">
        <v>54546</v>
      </c>
      <c r="E17" s="25">
        <v>16825</v>
      </c>
    </row>
    <row r="18" ht="24" customHeight="1" spans="1:5">
      <c r="A18" s="17" t="s">
        <v>50</v>
      </c>
      <c r="B18" s="27">
        <v>54670</v>
      </c>
      <c r="C18" s="25">
        <f t="shared" si="0"/>
        <v>94777</v>
      </c>
      <c r="D18" s="25">
        <v>88298</v>
      </c>
      <c r="E18" s="25">
        <v>6479</v>
      </c>
    </row>
    <row r="19" ht="24" customHeight="1" spans="1:5">
      <c r="A19" s="17" t="s">
        <v>51</v>
      </c>
      <c r="B19" s="27">
        <v>6812</v>
      </c>
      <c r="C19" s="25">
        <f t="shared" si="0"/>
        <v>16864</v>
      </c>
      <c r="D19" s="25">
        <v>14929</v>
      </c>
      <c r="E19" s="25">
        <v>1935</v>
      </c>
    </row>
    <row r="20" ht="24" customHeight="1" spans="1:5">
      <c r="A20" s="17" t="s">
        <v>52</v>
      </c>
      <c r="B20" s="27">
        <v>9858</v>
      </c>
      <c r="C20" s="25">
        <f t="shared" si="0"/>
        <v>3682</v>
      </c>
      <c r="D20" s="25">
        <v>2552</v>
      </c>
      <c r="E20" s="25">
        <v>1130</v>
      </c>
    </row>
    <row r="21" ht="24" customHeight="1" spans="1:5">
      <c r="A21" s="17" t="s">
        <v>53</v>
      </c>
      <c r="B21" s="27">
        <v>4266</v>
      </c>
      <c r="C21" s="25">
        <f t="shared" si="0"/>
        <v>4226</v>
      </c>
      <c r="D21" s="25">
        <v>3676</v>
      </c>
      <c r="E21" s="25">
        <v>550</v>
      </c>
    </row>
    <row r="22" ht="24" customHeight="1" spans="1:5">
      <c r="A22" s="14" t="s">
        <v>54</v>
      </c>
      <c r="B22" s="25">
        <v>4802</v>
      </c>
      <c r="C22" s="25">
        <f t="shared" si="0"/>
        <v>9001</v>
      </c>
      <c r="D22" s="25">
        <v>6332</v>
      </c>
      <c r="E22" s="25">
        <v>2669</v>
      </c>
    </row>
    <row r="23" ht="24" customHeight="1" spans="1:5">
      <c r="A23" s="17" t="s">
        <v>55</v>
      </c>
      <c r="B23" s="30">
        <v>7834</v>
      </c>
      <c r="C23" s="25">
        <f t="shared" si="0"/>
        <v>5862</v>
      </c>
      <c r="D23" s="25">
        <v>4565</v>
      </c>
      <c r="E23" s="25">
        <v>1297</v>
      </c>
    </row>
    <row r="24" ht="24" customHeight="1" spans="1:5">
      <c r="A24" s="31" t="s">
        <v>56</v>
      </c>
      <c r="B24" s="30">
        <v>2674</v>
      </c>
      <c r="C24" s="25">
        <f t="shared" si="0"/>
        <v>2955</v>
      </c>
      <c r="D24" s="25">
        <v>2955</v>
      </c>
      <c r="E24" s="25"/>
    </row>
    <row r="25" ht="24" customHeight="1" spans="1:5">
      <c r="A25" s="17" t="s">
        <v>57</v>
      </c>
      <c r="B25" s="30" t="s">
        <v>58</v>
      </c>
      <c r="C25" s="25">
        <f t="shared" si="0"/>
        <v>17979</v>
      </c>
      <c r="D25" s="25">
        <v>14000</v>
      </c>
      <c r="E25" s="25">
        <v>3979</v>
      </c>
    </row>
    <row r="26" ht="24" customHeight="1" spans="1:5">
      <c r="A26" s="32" t="s">
        <v>59</v>
      </c>
      <c r="B26" s="25">
        <v>40836</v>
      </c>
      <c r="C26" s="25">
        <f t="shared" si="0"/>
        <v>108621</v>
      </c>
      <c r="D26" s="25">
        <v>93398</v>
      </c>
      <c r="E26" s="25">
        <v>15223</v>
      </c>
    </row>
    <row r="27" ht="24" customHeight="1" spans="1:5">
      <c r="A27" s="32" t="s">
        <v>60</v>
      </c>
      <c r="C27" s="25">
        <f t="shared" si="0"/>
        <v>6067</v>
      </c>
      <c r="D27" s="25">
        <v>6067</v>
      </c>
      <c r="E27" s="25"/>
    </row>
    <row r="28" ht="24" customHeight="1" spans="1:5">
      <c r="A28" s="32" t="s">
        <v>61</v>
      </c>
      <c r="B28" s="25">
        <v>3620</v>
      </c>
      <c r="C28" s="25">
        <f t="shared" si="0"/>
        <v>6308</v>
      </c>
      <c r="D28" s="33">
        <v>6308</v>
      </c>
      <c r="E28" s="33"/>
    </row>
    <row r="29" ht="23.25" customHeight="1" spans="1:5">
      <c r="A29" s="32" t="s">
        <v>62</v>
      </c>
      <c r="B29" s="33">
        <v>147</v>
      </c>
      <c r="C29" s="12"/>
      <c r="D29" s="12"/>
      <c r="E29" s="12"/>
    </row>
    <row r="30" ht="20.25" customHeight="1" spans="1:4">
      <c r="A30" s="34" t="s">
        <v>63</v>
      </c>
      <c r="D30" s="35"/>
    </row>
    <row r="31" ht="6.75" customHeight="1" spans="4:4">
      <c r="D31" s="35"/>
    </row>
    <row r="32" spans="3:3">
      <c r="C32" s="36">
        <v>21</v>
      </c>
    </row>
  </sheetData>
  <mergeCells count="6">
    <mergeCell ref="A2:E2"/>
    <mergeCell ref="C4:E4"/>
    <mergeCell ref="D5:E5"/>
    <mergeCell ref="A4:A6"/>
    <mergeCell ref="B4:B6"/>
    <mergeCell ref="C5:C6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view="pageBreakPreview" zoomScaleNormal="100" workbookViewId="0">
      <selection activeCell="C17" sqref="C17"/>
    </sheetView>
  </sheetViews>
  <sheetFormatPr defaultColWidth="9" defaultRowHeight="13.5" outlineLevelCol="4"/>
  <cols>
    <col min="1" max="1" width="24.625" customWidth="1"/>
    <col min="2" max="5" width="16.375" style="24" customWidth="1"/>
  </cols>
  <sheetData>
    <row r="1" ht="21" customHeight="1" spans="1:1">
      <c r="A1" t="s">
        <v>64</v>
      </c>
    </row>
    <row r="2" ht="33.75" customHeight="1" spans="1:5">
      <c r="A2" s="11" t="s">
        <v>65</v>
      </c>
      <c r="B2" s="11"/>
      <c r="C2" s="11"/>
      <c r="D2" s="11"/>
      <c r="E2" s="11"/>
    </row>
    <row r="3" ht="21" customHeight="1" spans="3:5">
      <c r="C3" s="3"/>
      <c r="E3" s="24" t="s">
        <v>2</v>
      </c>
    </row>
    <row r="4" ht="41.25" customHeight="1" spans="1:5">
      <c r="A4" s="12" t="s">
        <v>3</v>
      </c>
      <c r="B4" s="13" t="s">
        <v>4</v>
      </c>
      <c r="C4" s="12" t="s">
        <v>5</v>
      </c>
      <c r="D4" s="12"/>
      <c r="E4" s="12"/>
    </row>
    <row r="5" ht="41.25" customHeight="1" spans="1:5">
      <c r="A5" s="12"/>
      <c r="B5" s="13"/>
      <c r="C5" s="12" t="s">
        <v>6</v>
      </c>
      <c r="D5" s="12" t="s">
        <v>7</v>
      </c>
      <c r="E5" s="12"/>
    </row>
    <row r="6" ht="41.25" customHeight="1" spans="1:5">
      <c r="A6" s="12"/>
      <c r="B6" s="13"/>
      <c r="C6" s="12"/>
      <c r="D6" s="12" t="s">
        <v>8</v>
      </c>
      <c r="E6" s="12" t="s">
        <v>9</v>
      </c>
    </row>
    <row r="7" ht="49.5" customHeight="1" spans="1:5">
      <c r="A7" s="14" t="s">
        <v>66</v>
      </c>
      <c r="B7" s="25">
        <v>515089</v>
      </c>
      <c r="C7" s="25">
        <f>SUM(D7:E7)</f>
        <v>1050313</v>
      </c>
      <c r="D7" s="25">
        <v>550000</v>
      </c>
      <c r="E7" s="25">
        <v>500313</v>
      </c>
    </row>
    <row r="8" ht="49.5" customHeight="1" spans="1:5">
      <c r="A8" s="14" t="s">
        <v>67</v>
      </c>
      <c r="B8" s="25">
        <v>504817</v>
      </c>
      <c r="C8" s="25">
        <f t="shared" ref="C8:C16" si="0">SUM(D8:E8)</f>
        <v>1040013</v>
      </c>
      <c r="D8" s="25">
        <v>541500</v>
      </c>
      <c r="E8" s="25">
        <v>498513</v>
      </c>
    </row>
    <row r="9" ht="49.5" customHeight="1" spans="1:5">
      <c r="A9" s="14" t="s">
        <v>68</v>
      </c>
      <c r="B9" s="25">
        <v>489895</v>
      </c>
      <c r="C9" s="25">
        <f t="shared" si="0"/>
        <v>1009558</v>
      </c>
      <c r="D9" s="25">
        <v>526000</v>
      </c>
      <c r="E9" s="25">
        <v>483558</v>
      </c>
    </row>
    <row r="10" ht="49.5" customHeight="1" spans="1:5">
      <c r="A10" s="17" t="s">
        <v>69</v>
      </c>
      <c r="B10" s="25">
        <v>14634</v>
      </c>
      <c r="C10" s="25">
        <f t="shared" si="0"/>
        <v>29955</v>
      </c>
      <c r="D10" s="25">
        <v>15000</v>
      </c>
      <c r="E10" s="25">
        <v>14955</v>
      </c>
    </row>
    <row r="11" ht="49.5" customHeight="1" spans="1:5">
      <c r="A11" s="17" t="s">
        <v>70</v>
      </c>
      <c r="B11" s="26">
        <v>319</v>
      </c>
      <c r="C11" s="25">
        <f t="shared" si="0"/>
        <v>500</v>
      </c>
      <c r="D11" s="25">
        <v>500</v>
      </c>
      <c r="E11" s="25"/>
    </row>
    <row r="12" ht="49.5" customHeight="1" spans="1:5">
      <c r="A12" s="17" t="s">
        <v>71</v>
      </c>
      <c r="B12" s="27">
        <v>10240</v>
      </c>
      <c r="C12" s="25">
        <f t="shared" si="0"/>
        <v>15342</v>
      </c>
      <c r="D12" s="25">
        <v>13542</v>
      </c>
      <c r="E12" s="25">
        <v>1800</v>
      </c>
    </row>
    <row r="13" ht="49.5" customHeight="1" spans="1:5">
      <c r="A13" s="28" t="s">
        <v>72</v>
      </c>
      <c r="B13" s="27">
        <v>1360</v>
      </c>
      <c r="C13" s="25">
        <f t="shared" si="0"/>
        <v>0</v>
      </c>
      <c r="D13" s="25"/>
      <c r="E13" s="25"/>
    </row>
    <row r="14" ht="49.5" customHeight="1" spans="1:5">
      <c r="A14" s="29" t="s">
        <v>73</v>
      </c>
      <c r="B14" s="27">
        <v>4460</v>
      </c>
      <c r="C14" s="25">
        <f t="shared" si="0"/>
        <v>6800</v>
      </c>
      <c r="D14" s="25">
        <v>5000</v>
      </c>
      <c r="E14" s="25">
        <v>1800</v>
      </c>
    </row>
    <row r="15" ht="49.5" customHeight="1" spans="1:5">
      <c r="A15" s="29" t="s">
        <v>74</v>
      </c>
      <c r="B15" s="27">
        <v>1017</v>
      </c>
      <c r="C15" s="25">
        <f t="shared" si="0"/>
        <v>1000</v>
      </c>
      <c r="D15" s="25">
        <v>1000</v>
      </c>
      <c r="E15" s="25"/>
    </row>
    <row r="16" ht="49.5" customHeight="1" spans="1:5">
      <c r="A16" s="29" t="s">
        <v>75</v>
      </c>
      <c r="B16" s="27">
        <v>3404</v>
      </c>
      <c r="C16" s="25">
        <f t="shared" si="0"/>
        <v>2500</v>
      </c>
      <c r="D16" s="25">
        <v>2500</v>
      </c>
      <c r="E16" s="25"/>
    </row>
    <row r="17" spans="3:3">
      <c r="C17" s="24">
        <v>22</v>
      </c>
    </row>
  </sheetData>
  <mergeCells count="6">
    <mergeCell ref="A2:E2"/>
    <mergeCell ref="C4:E4"/>
    <mergeCell ref="D5:E5"/>
    <mergeCell ref="A4:A6"/>
    <mergeCell ref="B4:B6"/>
    <mergeCell ref="C5:C6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view="pageBreakPreview" zoomScaleNormal="100" workbookViewId="0">
      <selection activeCell="C33" sqref="C33"/>
    </sheetView>
  </sheetViews>
  <sheetFormatPr defaultColWidth="9" defaultRowHeight="13.5" outlineLevelCol="4"/>
  <cols>
    <col min="1" max="1" width="31" customWidth="1"/>
    <col min="2" max="5" width="15" customWidth="1"/>
  </cols>
  <sheetData>
    <row r="1" ht="21" customHeight="1" spans="1:1">
      <c r="A1" t="s">
        <v>76</v>
      </c>
    </row>
    <row r="2" ht="33.75" customHeight="1" spans="1:5">
      <c r="A2" s="11" t="s">
        <v>77</v>
      </c>
      <c r="B2" s="11"/>
      <c r="C2" s="11"/>
      <c r="D2" s="11"/>
      <c r="E2" s="11"/>
    </row>
    <row r="3" ht="21" customHeight="1" spans="3:5">
      <c r="C3" s="3"/>
      <c r="E3" t="s">
        <v>2</v>
      </c>
    </row>
    <row r="4" ht="14.25" customHeight="1" spans="1:5">
      <c r="A4" s="12" t="s">
        <v>3</v>
      </c>
      <c r="B4" s="13" t="s">
        <v>37</v>
      </c>
      <c r="C4" s="12" t="s">
        <v>5</v>
      </c>
      <c r="D4" s="12"/>
      <c r="E4" s="12"/>
    </row>
    <row r="5" ht="14.25" customHeight="1" spans="1:5">
      <c r="A5" s="12"/>
      <c r="B5" s="13"/>
      <c r="C5" s="12" t="s">
        <v>38</v>
      </c>
      <c r="D5" s="12" t="s">
        <v>7</v>
      </c>
      <c r="E5" s="12"/>
    </row>
    <row r="6" ht="14.25" customHeight="1" spans="1:5">
      <c r="A6" s="12"/>
      <c r="B6" s="13"/>
      <c r="C6" s="12"/>
      <c r="D6" s="12" t="s">
        <v>8</v>
      </c>
      <c r="E6" s="12" t="s">
        <v>9</v>
      </c>
    </row>
    <row r="7" ht="24" customHeight="1" spans="1:5">
      <c r="A7" s="14" t="s">
        <v>78</v>
      </c>
      <c r="B7" s="15">
        <v>478510</v>
      </c>
      <c r="C7" s="15">
        <f>SUM(D7:E7)</f>
        <v>1050313</v>
      </c>
      <c r="D7" s="15">
        <v>550000</v>
      </c>
      <c r="E7" s="15">
        <v>500313</v>
      </c>
    </row>
    <row r="8" ht="24" customHeight="1" spans="1:5">
      <c r="A8" s="14" t="s">
        <v>79</v>
      </c>
      <c r="B8" s="15">
        <v>464056</v>
      </c>
      <c r="C8" s="15">
        <f t="shared" ref="C8:C24" si="0">SUM(D8:E8)</f>
        <v>1040013</v>
      </c>
      <c r="D8" s="15">
        <v>541500</v>
      </c>
      <c r="E8" s="15">
        <v>498513</v>
      </c>
    </row>
    <row r="9" ht="31.5" customHeight="1" spans="1:5">
      <c r="A9" s="16" t="s">
        <v>80</v>
      </c>
      <c r="B9" s="15">
        <v>450536</v>
      </c>
      <c r="C9" s="15">
        <f t="shared" si="0"/>
        <v>1009558</v>
      </c>
      <c r="D9" s="15">
        <v>526000</v>
      </c>
      <c r="E9" s="15">
        <v>483558</v>
      </c>
    </row>
    <row r="10" ht="24" customHeight="1" spans="1:5">
      <c r="A10" s="17" t="s">
        <v>81</v>
      </c>
      <c r="B10" s="15">
        <v>13290</v>
      </c>
      <c r="C10" s="15">
        <f t="shared" si="0"/>
        <v>29955</v>
      </c>
      <c r="D10" s="15">
        <v>15000</v>
      </c>
      <c r="E10" s="15">
        <v>14955</v>
      </c>
    </row>
    <row r="11" ht="24" customHeight="1" spans="1:5">
      <c r="A11" s="17" t="s">
        <v>82</v>
      </c>
      <c r="B11" s="18">
        <v>230</v>
      </c>
      <c r="C11" s="15">
        <f t="shared" si="0"/>
        <v>500</v>
      </c>
      <c r="D11" s="15">
        <v>500</v>
      </c>
      <c r="E11" s="15"/>
    </row>
    <row r="12" ht="24" customHeight="1" spans="1:5">
      <c r="A12" s="17" t="s">
        <v>83</v>
      </c>
      <c r="B12" s="19">
        <v>14454</v>
      </c>
      <c r="C12" s="15">
        <f t="shared" si="0"/>
        <v>10300</v>
      </c>
      <c r="D12" s="15">
        <v>8500</v>
      </c>
      <c r="E12" s="15">
        <v>1800</v>
      </c>
    </row>
    <row r="13" ht="33" customHeight="1" spans="1:5">
      <c r="A13" s="20" t="s">
        <v>84</v>
      </c>
      <c r="B13" s="19">
        <v>728</v>
      </c>
      <c r="C13" s="15">
        <f t="shared" si="0"/>
        <v>0</v>
      </c>
      <c r="D13" s="15"/>
      <c r="E13" s="15"/>
    </row>
    <row r="14" ht="33" customHeight="1" spans="1:5">
      <c r="A14" s="20" t="s">
        <v>85</v>
      </c>
      <c r="B14" s="19">
        <v>74</v>
      </c>
      <c r="C14" s="15">
        <f t="shared" si="0"/>
        <v>0</v>
      </c>
      <c r="D14" s="15"/>
      <c r="E14" s="15"/>
    </row>
    <row r="15" ht="33" customHeight="1" spans="1:5">
      <c r="A15" s="20" t="s">
        <v>86</v>
      </c>
      <c r="B15" s="19">
        <v>0</v>
      </c>
      <c r="C15" s="15">
        <f t="shared" si="0"/>
        <v>0</v>
      </c>
      <c r="D15" s="15"/>
      <c r="E15" s="15"/>
    </row>
    <row r="16" ht="33" customHeight="1" spans="1:5">
      <c r="A16" s="20" t="s">
        <v>87</v>
      </c>
      <c r="B16" s="19">
        <v>0</v>
      </c>
      <c r="C16" s="15"/>
      <c r="D16" s="15"/>
      <c r="E16" s="15"/>
    </row>
    <row r="17" ht="33" customHeight="1" spans="1:5">
      <c r="A17" s="20" t="s">
        <v>88</v>
      </c>
      <c r="B17" s="19">
        <v>3072</v>
      </c>
      <c r="C17" s="15"/>
      <c r="D17" s="15">
        <v>5000</v>
      </c>
      <c r="E17" s="15">
        <v>1800</v>
      </c>
    </row>
    <row r="18" ht="24" customHeight="1" spans="1:5">
      <c r="A18" s="20" t="s">
        <v>89</v>
      </c>
      <c r="B18" s="19">
        <v>2389</v>
      </c>
      <c r="C18" s="15"/>
      <c r="D18" s="15">
        <v>2500</v>
      </c>
      <c r="E18" s="15"/>
    </row>
    <row r="19" ht="24" customHeight="1" spans="1:5">
      <c r="A19" s="20" t="s">
        <v>90</v>
      </c>
      <c r="B19" s="19" t="s">
        <v>58</v>
      </c>
      <c r="C19" s="15"/>
      <c r="D19" s="15"/>
      <c r="E19" s="15"/>
    </row>
    <row r="20" ht="24" customHeight="1" spans="1:5">
      <c r="A20" s="21" t="s">
        <v>91</v>
      </c>
      <c r="B20" s="19">
        <v>148</v>
      </c>
      <c r="C20" s="15"/>
      <c r="D20" s="15"/>
      <c r="E20" s="15"/>
    </row>
    <row r="21" ht="30" customHeight="1" spans="1:5">
      <c r="A21" s="20" t="s">
        <v>92</v>
      </c>
      <c r="B21" s="19">
        <v>1873</v>
      </c>
      <c r="C21" s="15"/>
      <c r="D21" s="15"/>
      <c r="E21" s="15"/>
    </row>
    <row r="22" ht="24" customHeight="1" spans="1:5">
      <c r="A22" s="20" t="s">
        <v>93</v>
      </c>
      <c r="B22" s="19" t="s">
        <v>58</v>
      </c>
      <c r="C22" s="15"/>
      <c r="D22" s="15"/>
      <c r="E22" s="15"/>
    </row>
    <row r="23" ht="28.5" customHeight="1" spans="1:5">
      <c r="A23" s="20" t="s">
        <v>94</v>
      </c>
      <c r="B23" s="19">
        <v>0</v>
      </c>
      <c r="C23" s="15"/>
      <c r="D23" s="15"/>
      <c r="E23" s="15"/>
    </row>
    <row r="24" ht="24" customHeight="1" spans="1:5">
      <c r="A24" s="20" t="s">
        <v>95</v>
      </c>
      <c r="B24" s="19">
        <v>1248</v>
      </c>
      <c r="C24" s="15">
        <f t="shared" si="0"/>
        <v>0</v>
      </c>
      <c r="D24" s="15"/>
      <c r="E24" s="15"/>
    </row>
    <row r="25" ht="30" customHeight="1" spans="1:5">
      <c r="A25" s="20" t="s">
        <v>96</v>
      </c>
      <c r="B25" s="14">
        <v>0</v>
      </c>
      <c r="C25" s="14"/>
      <c r="D25" s="14"/>
      <c r="E25" s="14"/>
    </row>
    <row r="26" ht="20.25" customHeight="1" spans="1:5">
      <c r="A26" s="22" t="s">
        <v>97</v>
      </c>
      <c r="B26" s="14">
        <v>1155</v>
      </c>
      <c r="C26" s="14"/>
      <c r="D26" s="14">
        <v>1000</v>
      </c>
      <c r="E26" s="14"/>
    </row>
    <row r="27" ht="20.25" customHeight="1" spans="1:5">
      <c r="A27" s="20" t="s">
        <v>98</v>
      </c>
      <c r="B27" s="14">
        <v>147</v>
      </c>
      <c r="C27" s="14"/>
      <c r="D27" s="14"/>
      <c r="E27" s="14"/>
    </row>
    <row r="28" ht="20.25" customHeight="1" spans="1:5">
      <c r="A28" s="20" t="s">
        <v>99</v>
      </c>
      <c r="B28" s="14">
        <v>3620</v>
      </c>
      <c r="C28" s="14"/>
      <c r="D28" s="14"/>
      <c r="E28" s="14"/>
    </row>
    <row r="29" spans="2:3">
      <c r="B29" s="23">
        <v>23</v>
      </c>
      <c r="C29" s="24"/>
    </row>
  </sheetData>
  <mergeCells count="6">
    <mergeCell ref="A2:E2"/>
    <mergeCell ref="C4:E4"/>
    <mergeCell ref="D5:E5"/>
    <mergeCell ref="A4:A6"/>
    <mergeCell ref="B4:B6"/>
    <mergeCell ref="C5:C6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topLeftCell="A13" workbookViewId="0">
      <selection activeCell="D24" sqref="D24"/>
    </sheetView>
  </sheetViews>
  <sheetFormatPr defaultColWidth="9" defaultRowHeight="13.5" outlineLevelCol="6"/>
  <cols>
    <col min="1" max="1" width="6" customWidth="1"/>
    <col min="2" max="2" width="26.625" customWidth="1"/>
    <col min="3" max="6" width="10.5" customWidth="1"/>
    <col min="7" max="7" width="10.125" customWidth="1"/>
  </cols>
  <sheetData>
    <row r="1" ht="14.25" spans="1:7">
      <c r="A1" s="1" t="s">
        <v>100</v>
      </c>
      <c r="B1" s="2"/>
      <c r="C1" s="3"/>
      <c r="D1" s="3"/>
      <c r="E1" s="3"/>
      <c r="F1" s="3"/>
      <c r="G1" s="1"/>
    </row>
    <row r="2" ht="22.5" spans="1:7">
      <c r="A2" s="4" t="s">
        <v>101</v>
      </c>
      <c r="B2" s="4"/>
      <c r="C2" s="4"/>
      <c r="D2" s="4"/>
      <c r="E2" s="4"/>
      <c r="F2" s="4"/>
      <c r="G2" s="4"/>
    </row>
    <row r="3" ht="14.25" spans="1:7">
      <c r="A3" s="1"/>
      <c r="B3" s="2"/>
      <c r="C3" s="3"/>
      <c r="D3" s="3"/>
      <c r="E3" s="3"/>
      <c r="F3" s="3"/>
      <c r="G3" s="3" t="s">
        <v>2</v>
      </c>
    </row>
    <row r="4" ht="41.25" customHeight="1" spans="1:7">
      <c r="A4" s="5" t="s">
        <v>102</v>
      </c>
      <c r="B4" s="5" t="s">
        <v>3</v>
      </c>
      <c r="C4" s="5" t="s">
        <v>103</v>
      </c>
      <c r="D4" s="5" t="s">
        <v>104</v>
      </c>
      <c r="E4" s="5" t="s">
        <v>105</v>
      </c>
      <c r="F4" s="5" t="s">
        <v>106</v>
      </c>
      <c r="G4" s="5" t="s">
        <v>107</v>
      </c>
    </row>
    <row r="5" ht="34.5" customHeight="1" spans="1:7">
      <c r="A5" s="6">
        <v>1</v>
      </c>
      <c r="B5" s="7" t="s">
        <v>108</v>
      </c>
      <c r="C5" s="8">
        <v>4595</v>
      </c>
      <c r="D5" s="8">
        <v>23600</v>
      </c>
      <c r="E5" s="8">
        <v>25400</v>
      </c>
      <c r="F5" s="8">
        <f>C5+D5-E5</f>
        <v>2795</v>
      </c>
      <c r="G5" s="9"/>
    </row>
    <row r="6" ht="34.5" customHeight="1" spans="1:7">
      <c r="A6" s="6">
        <v>2</v>
      </c>
      <c r="B6" s="7" t="s">
        <v>109</v>
      </c>
      <c r="C6" s="8">
        <v>9347</v>
      </c>
      <c r="D6" s="8">
        <v>36992</v>
      </c>
      <c r="E6" s="8">
        <v>31768</v>
      </c>
      <c r="F6" s="8">
        <f>C6+D6-E6</f>
        <v>14571</v>
      </c>
      <c r="G6" s="9" t="s">
        <v>110</v>
      </c>
    </row>
    <row r="7" ht="34.5" customHeight="1" spans="1:7">
      <c r="A7" s="6">
        <v>3</v>
      </c>
      <c r="B7" s="7" t="s">
        <v>111</v>
      </c>
      <c r="C7" s="8">
        <v>28587</v>
      </c>
      <c r="D7" s="8">
        <v>23983</v>
      </c>
      <c r="E7" s="8">
        <v>20186</v>
      </c>
      <c r="F7" s="8">
        <f>C7+D7-E7</f>
        <v>32384</v>
      </c>
      <c r="G7" s="9" t="s">
        <v>110</v>
      </c>
    </row>
    <row r="8" ht="34.5" customHeight="1" spans="1:7">
      <c r="A8" s="6">
        <v>4</v>
      </c>
      <c r="B8" s="7" t="s">
        <v>112</v>
      </c>
      <c r="C8" s="8">
        <v>54200</v>
      </c>
      <c r="D8" s="8">
        <v>29832</v>
      </c>
      <c r="E8" s="8">
        <v>15143</v>
      </c>
      <c r="F8" s="8">
        <f t="shared" ref="F8:F19" si="0">C8+D8-E8</f>
        <v>68889</v>
      </c>
      <c r="G8" s="9"/>
    </row>
    <row r="9" ht="34.5" customHeight="1" spans="1:7">
      <c r="A9" s="6">
        <v>5</v>
      </c>
      <c r="B9" s="7" t="s">
        <v>113</v>
      </c>
      <c r="C9" s="6">
        <v>2140</v>
      </c>
      <c r="D9" s="8">
        <v>7370</v>
      </c>
      <c r="E9" s="8">
        <v>6440</v>
      </c>
      <c r="F9" s="8">
        <f t="shared" si="0"/>
        <v>3070</v>
      </c>
      <c r="G9" s="9"/>
    </row>
    <row r="10" ht="34.5" customHeight="1" spans="1:7">
      <c r="A10" s="6">
        <v>6</v>
      </c>
      <c r="B10" s="7" t="s">
        <v>114</v>
      </c>
      <c r="C10" s="8">
        <v>2275</v>
      </c>
      <c r="D10" s="8">
        <v>28100</v>
      </c>
      <c r="E10" s="8">
        <v>28130</v>
      </c>
      <c r="F10" s="8">
        <f t="shared" si="0"/>
        <v>2245</v>
      </c>
      <c r="G10" s="9"/>
    </row>
    <row r="11" ht="34.5" customHeight="1" spans="1:7">
      <c r="A11" s="6">
        <v>7</v>
      </c>
      <c r="B11" s="7" t="s">
        <v>115</v>
      </c>
      <c r="C11" s="8">
        <v>3010</v>
      </c>
      <c r="D11" s="6">
        <v>991</v>
      </c>
      <c r="E11" s="6">
        <v>990</v>
      </c>
      <c r="F11" s="8">
        <f t="shared" si="0"/>
        <v>3011</v>
      </c>
      <c r="G11" s="9"/>
    </row>
    <row r="12" ht="34.5" customHeight="1" spans="1:7">
      <c r="A12" s="6">
        <v>8</v>
      </c>
      <c r="B12" s="7" t="s">
        <v>116</v>
      </c>
      <c r="C12" s="8">
        <v>636</v>
      </c>
      <c r="D12" s="6">
        <v>601</v>
      </c>
      <c r="E12" s="8">
        <v>1100</v>
      </c>
      <c r="F12" s="6">
        <f t="shared" si="0"/>
        <v>137</v>
      </c>
      <c r="G12" s="9"/>
    </row>
    <row r="13" ht="34.5" customHeight="1" spans="1:7">
      <c r="A13" s="6">
        <v>9</v>
      </c>
      <c r="B13" s="7" t="s">
        <v>117</v>
      </c>
      <c r="C13" s="8">
        <v>1230</v>
      </c>
      <c r="D13" s="6">
        <v>2108</v>
      </c>
      <c r="E13" s="6">
        <v>2857</v>
      </c>
      <c r="F13" s="8">
        <f t="shared" si="0"/>
        <v>481</v>
      </c>
      <c r="G13" s="9"/>
    </row>
    <row r="14" ht="34.5" customHeight="1" spans="1:7">
      <c r="A14" s="6"/>
      <c r="B14" s="7" t="s">
        <v>118</v>
      </c>
      <c r="C14" s="8">
        <f>SUM(C5:C13)</f>
        <v>106020</v>
      </c>
      <c r="D14" s="8">
        <f>SUM(D5:D13)</f>
        <v>153577</v>
      </c>
      <c r="E14" s="8">
        <f>SUM(E5:E13)</f>
        <v>132014</v>
      </c>
      <c r="F14" s="8">
        <f>SUM(F5:F13)</f>
        <v>127583</v>
      </c>
      <c r="G14" s="9"/>
    </row>
    <row r="15" ht="34.5" customHeight="1" spans="1:7">
      <c r="A15" s="6">
        <v>10</v>
      </c>
      <c r="B15" s="7" t="s">
        <v>119</v>
      </c>
      <c r="C15" s="8">
        <v>165036</v>
      </c>
      <c r="D15" s="8">
        <v>12810</v>
      </c>
      <c r="E15" s="8">
        <v>11264</v>
      </c>
      <c r="F15" s="8">
        <f t="shared" si="0"/>
        <v>166582</v>
      </c>
      <c r="G15" s="9"/>
    </row>
    <row r="16" ht="34.5" customHeight="1" spans="1:7">
      <c r="A16" s="6">
        <v>11</v>
      </c>
      <c r="B16" s="7" t="s">
        <v>120</v>
      </c>
      <c r="C16" s="8">
        <v>1510</v>
      </c>
      <c r="D16" s="8">
        <v>4023</v>
      </c>
      <c r="E16" s="8">
        <v>4420</v>
      </c>
      <c r="F16" s="8">
        <f t="shared" si="0"/>
        <v>1113</v>
      </c>
      <c r="G16" s="9"/>
    </row>
    <row r="17" ht="34.5" customHeight="1" spans="1:7">
      <c r="A17" s="6">
        <v>12</v>
      </c>
      <c r="B17" s="7" t="s">
        <v>121</v>
      </c>
      <c r="C17" s="6">
        <v>209</v>
      </c>
      <c r="D17" s="6">
        <v>173</v>
      </c>
      <c r="E17" s="6">
        <v>246</v>
      </c>
      <c r="F17" s="8">
        <f t="shared" si="0"/>
        <v>136</v>
      </c>
      <c r="G17" s="9"/>
    </row>
    <row r="18" ht="34.5" customHeight="1" spans="1:7">
      <c r="A18" s="6">
        <v>13</v>
      </c>
      <c r="B18" s="7" t="s">
        <v>122</v>
      </c>
      <c r="C18" s="6">
        <v>860</v>
      </c>
      <c r="D18" s="8">
        <v>1560</v>
      </c>
      <c r="E18" s="6">
        <v>1180</v>
      </c>
      <c r="F18" s="8">
        <f t="shared" si="0"/>
        <v>1240</v>
      </c>
      <c r="G18" s="9"/>
    </row>
    <row r="19" ht="34.5" customHeight="1" spans="1:7">
      <c r="A19" s="6">
        <v>14</v>
      </c>
      <c r="B19" s="7" t="s">
        <v>123</v>
      </c>
      <c r="C19" s="6">
        <v>951</v>
      </c>
      <c r="D19" s="6">
        <v>327</v>
      </c>
      <c r="E19" s="6">
        <v>391</v>
      </c>
      <c r="F19" s="8">
        <f t="shared" si="0"/>
        <v>887</v>
      </c>
      <c r="G19" s="9"/>
    </row>
    <row r="20" ht="34.5" customHeight="1" spans="1:7">
      <c r="A20" s="6"/>
      <c r="B20" s="7" t="s">
        <v>124</v>
      </c>
      <c r="C20" s="8">
        <f>SUM(C15:C19)</f>
        <v>168566</v>
      </c>
      <c r="D20" s="8">
        <f>SUM(D15:D19)</f>
        <v>18893</v>
      </c>
      <c r="E20" s="8">
        <f>SUM(E15:E19)</f>
        <v>17501</v>
      </c>
      <c r="F20" s="8">
        <f>SUM(F15:F19)</f>
        <v>169958</v>
      </c>
      <c r="G20" s="9"/>
    </row>
    <row r="21" ht="34.5" customHeight="1" spans="1:7">
      <c r="A21" s="6"/>
      <c r="B21" s="7" t="s">
        <v>125</v>
      </c>
      <c r="C21" s="8">
        <f>C14+C20</f>
        <v>274586</v>
      </c>
      <c r="D21" s="8">
        <f t="shared" ref="D21:F21" si="1">D14+D20</f>
        <v>172470</v>
      </c>
      <c r="E21" s="8">
        <f t="shared" si="1"/>
        <v>149515</v>
      </c>
      <c r="F21" s="8">
        <f t="shared" si="1"/>
        <v>297541</v>
      </c>
      <c r="G21" s="9"/>
    </row>
    <row r="22" spans="3:3">
      <c r="C22" s="10">
        <v>24</v>
      </c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</cp:lastModifiedBy>
  <dcterms:created xsi:type="dcterms:W3CDTF">2006-09-13T11:21:00Z</dcterms:created>
  <dcterms:modified xsi:type="dcterms:W3CDTF">2023-04-04T02:41:26Z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EE82D4229A5C470FAFDF4A381910157D</vt:lpwstr>
  </property>
  <property fmtid="{D5CDD505-2E9C-101B-9397-08002B2CF9AE}" pid="3" name="KSOProductBuildVer">
    <vt:lpwstr>2052-11.8.2.11019</vt:lpwstr>
  </property>
</Properties>
</file>